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Лист1" sheetId="1" state="hidden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<sst xmlns="http://schemas.openxmlformats.org/spreadsheetml/2006/main" count="16" uniqueCount="16">
  <si>
    <t>Year</t>
  </si>
  <si>
    <t xml:space="preserve">Ordered by Dividend Ex Date</t>
  </si>
  <si>
    <t xml:space="preserve">Dividend Record Date</t>
  </si>
  <si>
    <t xml:space="preserve">Dividend Pay Date</t>
  </si>
  <si>
    <t xml:space="preserve">Dividend Ex Date</t>
  </si>
  <si>
    <t xml:space="preserve">Unadjusted Gross Dividend</t>
  </si>
  <si>
    <t>Ccy</t>
  </si>
  <si>
    <t xml:space="preserve">Dividends per Share, RUB</t>
  </si>
  <si>
    <t xml:space="preserve">Total Dividends Announced, RUB</t>
  </si>
  <si>
    <t>USD</t>
  </si>
  <si>
    <t xml:space="preserve">Financial year</t>
  </si>
  <si>
    <t xml:space="preserve">Financial quarter</t>
  </si>
  <si>
    <t xml:space="preserve">Payment Year</t>
  </si>
  <si>
    <t xml:space="preserve">Total Dividends Announced, USD</t>
  </si>
  <si>
    <t xml:space="preserve">Total Dividends Announced, M USD</t>
  </si>
  <si>
    <t xml:space="preserve">Dividend yield, %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</si>
</sst>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\ _₽_-;\-* #,##0.00\ _₽_-;_-* &quot;-&quot;??\ _₽_-;_-@_-"/>
    <numFmt numFmtId="161" formatCode="mm/dd/yy;@"/>
    <numFmt numFmtId="162" formatCode="_-* #,##0.0\ _₽_-;\-* #,##0.0\ _₽_-;_-* &quot;-&quot;??\ _₽_-;_-@_-"/>
    <numFmt numFmtId="163" formatCode="mm/dd/yy"/>
    <numFmt numFmtId="164" formatCode="_-* #,##0.00\ _₽_-;\-* #,##0.00\ _₽_-;_-* &quot;-&quot;??\ _₽_-;_-@"/>
  </numFmts>
  <fonts count="3">
    <font>
      <sz val="11.000000"/>
      <color theme="1"/>
      <name val="Calibri"/>
      <scheme val="minor"/>
    </font>
    <font>
      <sz val="8.000000"/>
      <name val="Arial"/>
    </font>
    <font>
      <b/>
      <sz val="11.00000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</fills>
  <borders count="3">
    <border>
      <left style="none"/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</borders>
  <cellStyleXfs count="4"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9" applyNumberFormat="1" applyFont="0" applyFill="0" applyBorder="0" applyProtection="0"/>
    <xf fontId="0" fillId="0" borderId="0" numFmtId="160" applyNumberFormat="1" applyFont="0" applyFill="0" applyBorder="0" applyProtection="0"/>
  </cellStyleXfs>
  <cellXfs count="23">
    <xf fontId="0" fillId="0" borderId="0" numFmtId="0" xfId="0"/>
    <xf fontId="0" fillId="2" borderId="0" numFmtId="0" xfId="0" applyFill="1"/>
    <xf fontId="0" fillId="0" borderId="0" numFmtId="160" xfId="3" applyNumberFormat="1"/>
    <xf fontId="0" fillId="0" borderId="0" numFmtId="0" xfId="0" applyAlignment="1">
      <alignment horizontal="center" wrapText="1"/>
    </xf>
    <xf fontId="0" fillId="0" borderId="0" numFmtId="0" xfId="0" applyAlignment="1">
      <alignment wrapText="1"/>
    </xf>
    <xf fontId="0" fillId="0" borderId="0" numFmtId="161" xfId="0" applyNumberFormat="1" applyAlignment="1">
      <alignment horizontal="center" wrapText="1"/>
    </xf>
    <xf fontId="0" fillId="2" borderId="0" numFmtId="161" xfId="0" applyNumberFormat="1" applyFill="1" applyAlignment="1">
      <alignment horizontal="center" wrapText="1"/>
    </xf>
    <xf fontId="0" fillId="0" borderId="0" numFmtId="160" xfId="3" applyNumberFormat="1" applyAlignment="1">
      <alignment wrapText="1"/>
    </xf>
    <xf fontId="0" fillId="0" borderId="0" numFmtId="161" xfId="0" applyNumberFormat="1"/>
    <xf fontId="0" fillId="2" borderId="0" numFmtId="161" xfId="0" applyNumberFormat="1" applyFill="1"/>
    <xf fontId="0" fillId="0" borderId="0" numFmtId="2" xfId="0" applyNumberFormat="1"/>
    <xf fontId="0" fillId="0" borderId="0" numFmtId="0" xfId="0"/>
    <xf fontId="0" fillId="0" borderId="0" numFmtId="0" xfId="0" applyAlignment="1">
      <alignment horizontal="center"/>
    </xf>
    <xf fontId="0" fillId="0" borderId="0" numFmtId="0" xfId="0" applyAlignment="1">
      <alignment horizontal="center" vertical="center" wrapText="1"/>
    </xf>
    <xf fontId="0" fillId="0" borderId="1" numFmtId="0" xfId="0" applyBorder="1" applyAlignment="1">
      <alignment horizontal="center" vertical="center" wrapText="1"/>
    </xf>
    <xf fontId="0" fillId="0" borderId="1" numFmtId="161" xfId="0" applyNumberFormat="1" applyBorder="1" applyAlignment="1">
      <alignment horizontal="center" vertical="center" wrapText="1"/>
    </xf>
    <xf fontId="2" fillId="0" borderId="2" numFmtId="0" xfId="0" applyFont="1" applyBorder="1" applyAlignment="1">
      <alignment horizontal="center" vertical="center" wrapText="1"/>
    </xf>
    <xf fontId="0" fillId="0" borderId="0" numFmtId="162" xfId="3" applyNumberFormat="1" applyAlignment="1">
      <alignment horizontal="right"/>
    </xf>
    <xf fontId="0" fillId="0" borderId="0" numFmtId="10" xfId="2" applyNumberFormat="1"/>
    <xf fontId="0" fillId="0" borderId="0" numFmtId="10" xfId="0" applyNumberFormat="1"/>
    <xf fontId="0" fillId="0" borderId="0" numFmtId="163" xfId="0" applyNumberFormat="1"/>
    <xf fontId="0" fillId="0" borderId="0" numFmtId="164" xfId="0" applyNumberFormat="1"/>
    <xf fontId="0" fillId="0" borderId="0" numFmtId="160" xfId="0" applyNumberFormat="1"/>
  </cellXfs>
  <cellStyles count="4">
    <cellStyle name="Normal_Sheet1" xfId="1"/>
    <cellStyle name="Обычный" xfId="0" builtinId="0"/>
    <cellStyle name="Процентный" xfId="2" builtinId="5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5" workbookViewId="0">
      <selection activeCell="H15" activeCellId="0" sqref="H15"/>
    </sheetView>
  </sheetViews>
  <sheetFormatPr defaultRowHeight="15"/>
  <cols>
    <col customWidth="1" min="2" max="2" width="14"/>
    <col customWidth="1" min="3" max="3" style="1" width="14"/>
    <col customWidth="1" min="4" max="6" width="14"/>
    <col customWidth="1" min="7" max="7" width="13.7109375"/>
    <col customWidth="1" min="8" max="8" width="17.7109375"/>
    <col customWidth="1" min="9" max="9" width="17.28515625"/>
    <col customWidth="1" min="11" max="11" width="14"/>
    <col customWidth="1" min="12" max="12" style="2" width="19.85546875"/>
  </cols>
  <sheetData>
    <row r="3" ht="14.449999999999999">
      <c r="G3" s="3"/>
      <c r="H3" s="3"/>
      <c r="I3" s="3"/>
      <c r="J3" s="3"/>
    </row>
    <row r="4" ht="14.449999999999999">
      <c r="G4" s="3"/>
      <c r="H4" s="3"/>
      <c r="I4" s="3"/>
      <c r="J4" s="3"/>
    </row>
    <row r="5" s="4" customFormat="1" ht="43.5">
      <c r="A5" s="4" t="s">
        <v>0</v>
      </c>
      <c r="B5" s="5" t="s">
        <v>1</v>
      </c>
      <c r="C5" s="6" t="s">
        <v>2</v>
      </c>
      <c r="D5" s="5" t="s">
        <v>3</v>
      </c>
      <c r="E5" s="5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/>
      <c r="K5" s="5"/>
      <c r="L5" s="7"/>
    </row>
    <row r="6" ht="14.449999999999999">
      <c r="A6">
        <f t="shared" ref="A6:A30" si="0">YEAR(D6)</f>
        <v>2013</v>
      </c>
      <c r="B6" s="8">
        <v>41438</v>
      </c>
      <c r="C6" s="9">
        <v>41442</v>
      </c>
      <c r="D6" s="8">
        <v>41445</v>
      </c>
      <c r="E6" s="8">
        <v>41438</v>
      </c>
      <c r="F6">
        <v>0.28999999999999998</v>
      </c>
      <c r="G6" t="s">
        <v>9</v>
      </c>
      <c r="H6" s="3"/>
      <c r="I6" s="3"/>
      <c r="J6" s="3" t="b">
        <f t="shared" ref="J6:J30" si="1">K6=C6</f>
        <v>0</v>
      </c>
      <c r="K6" s="8">
        <v>41428</v>
      </c>
      <c r="L6" s="2">
        <v>15079999.999999996</v>
      </c>
    </row>
    <row r="7" ht="14.449999999999999">
      <c r="A7">
        <f t="shared" si="0"/>
        <v>2013</v>
      </c>
      <c r="B7" s="8">
        <v>41522</v>
      </c>
      <c r="C7" s="9">
        <v>41526</v>
      </c>
      <c r="D7" s="8">
        <v>41529</v>
      </c>
      <c r="E7" s="8">
        <v>41522</v>
      </c>
      <c r="F7">
        <v>0.32000000000000001</v>
      </c>
      <c r="G7" t="s">
        <v>9</v>
      </c>
      <c r="H7" s="3"/>
      <c r="I7" s="3"/>
      <c r="J7" s="3" t="b">
        <f t="shared" si="1"/>
        <v>0</v>
      </c>
      <c r="K7" s="8">
        <v>41508</v>
      </c>
      <c r="L7" s="2">
        <v>16640000.000000002</v>
      </c>
    </row>
    <row r="8">
      <c r="A8">
        <f t="shared" si="0"/>
        <v>2013</v>
      </c>
      <c r="B8" s="8">
        <v>41605</v>
      </c>
      <c r="C8" s="9">
        <v>41610</v>
      </c>
      <c r="D8" s="8">
        <v>41612</v>
      </c>
      <c r="E8" s="8">
        <v>41605</v>
      </c>
      <c r="F8">
        <v>0.32000000000000001</v>
      </c>
      <c r="G8" t="s">
        <v>9</v>
      </c>
      <c r="J8" s="3" t="b">
        <f t="shared" si="1"/>
        <v>0</v>
      </c>
      <c r="K8" s="8">
        <v>41590</v>
      </c>
      <c r="L8" s="2">
        <v>16678014.08</v>
      </c>
    </row>
    <row r="9">
      <c r="A9">
        <f t="shared" si="0"/>
        <v>2014</v>
      </c>
      <c r="B9" s="8">
        <v>41788</v>
      </c>
      <c r="C9" s="9">
        <v>41792</v>
      </c>
      <c r="D9" s="8">
        <v>41794</v>
      </c>
      <c r="E9" s="8">
        <v>41788</v>
      </c>
      <c r="F9">
        <v>0.28999999999999998</v>
      </c>
      <c r="G9" t="s">
        <v>9</v>
      </c>
      <c r="J9" s="3" t="b">
        <f t="shared" si="1"/>
        <v>0</v>
      </c>
      <c r="K9" s="8">
        <v>41774</v>
      </c>
      <c r="L9" s="2">
        <v>15139646.039999997</v>
      </c>
    </row>
    <row r="10">
      <c r="A10">
        <f t="shared" si="0"/>
        <v>2014</v>
      </c>
      <c r="B10" s="8">
        <v>41801</v>
      </c>
      <c r="C10" s="9">
        <v>41803</v>
      </c>
      <c r="D10" s="8">
        <v>41807</v>
      </c>
      <c r="E10" s="8">
        <v>41801</v>
      </c>
      <c r="F10">
        <v>0.32000000000000001</v>
      </c>
      <c r="G10" t="s">
        <v>9</v>
      </c>
      <c r="J10" s="3" t="b">
        <f t="shared" si="1"/>
        <v>0</v>
      </c>
      <c r="K10" s="8">
        <v>41792</v>
      </c>
      <c r="L10" s="2">
        <v>16705816.320000004</v>
      </c>
    </row>
    <row r="11">
      <c r="A11">
        <f t="shared" si="0"/>
        <v>2014</v>
      </c>
      <c r="B11" s="8">
        <v>41865</v>
      </c>
      <c r="C11" s="9">
        <v>41869</v>
      </c>
      <c r="D11" s="8">
        <v>41871</v>
      </c>
      <c r="E11" s="8">
        <v>41865</v>
      </c>
      <c r="F11">
        <v>0.46000000000000002</v>
      </c>
      <c r="G11" t="s">
        <v>9</v>
      </c>
      <c r="J11" s="3" t="b">
        <f t="shared" si="1"/>
        <v>0</v>
      </c>
      <c r="K11" s="8">
        <v>41852</v>
      </c>
      <c r="L11" s="2">
        <v>25069082.760000009</v>
      </c>
    </row>
    <row r="12">
      <c r="A12">
        <f t="shared" si="0"/>
        <v>2014</v>
      </c>
      <c r="B12" s="8">
        <v>41963</v>
      </c>
      <c r="C12" s="9">
        <v>41967</v>
      </c>
      <c r="D12" s="8">
        <v>41971</v>
      </c>
      <c r="E12" s="8">
        <v>41963</v>
      </c>
      <c r="F12">
        <v>0.38</v>
      </c>
      <c r="G12" t="s">
        <v>9</v>
      </c>
      <c r="J12" s="3" t="b">
        <f t="shared" si="1"/>
        <v>0</v>
      </c>
      <c r="K12" s="8">
        <v>41949</v>
      </c>
      <c r="L12" s="2">
        <v>20712279.239999998</v>
      </c>
    </row>
    <row r="13">
      <c r="A13">
        <f t="shared" si="0"/>
        <v>2015</v>
      </c>
      <c r="B13" s="8">
        <v>42145</v>
      </c>
      <c r="C13" s="9">
        <v>42150</v>
      </c>
      <c r="D13" s="8">
        <v>42156</v>
      </c>
      <c r="E13" s="8">
        <v>42145</v>
      </c>
      <c r="F13">
        <v>0.25</v>
      </c>
      <c r="G13" t="s">
        <v>9</v>
      </c>
      <c r="J13" s="3" t="b">
        <f t="shared" si="1"/>
        <v>0</v>
      </c>
      <c r="K13" s="8">
        <v>42136</v>
      </c>
      <c r="L13" s="2">
        <v>13687371.25</v>
      </c>
    </row>
    <row r="14">
      <c r="A14">
        <f t="shared" si="0"/>
        <v>2016</v>
      </c>
      <c r="B14" s="8">
        <v>42453</v>
      </c>
      <c r="C14" s="9">
        <v>42458</v>
      </c>
      <c r="D14" s="8">
        <v>42464</v>
      </c>
      <c r="E14" s="8">
        <v>42453</v>
      </c>
      <c r="F14">
        <v>0.5</v>
      </c>
      <c r="G14" t="s">
        <v>9</v>
      </c>
      <c r="J14" s="3" t="b">
        <f t="shared" si="1"/>
        <v>0</v>
      </c>
      <c r="K14" s="8">
        <v>42431</v>
      </c>
      <c r="L14" s="2">
        <v>30210153</v>
      </c>
    </row>
    <row r="15">
      <c r="A15">
        <f t="shared" si="0"/>
        <v>2016</v>
      </c>
      <c r="B15" s="8">
        <v>42514</v>
      </c>
      <c r="C15" s="9">
        <v>42516</v>
      </c>
      <c r="D15" s="8">
        <v>42522</v>
      </c>
      <c r="E15" s="8">
        <v>42514</v>
      </c>
      <c r="F15">
        <v>0.22</v>
      </c>
      <c r="G15" t="s">
        <v>9</v>
      </c>
      <c r="J15" s="3" t="b">
        <f t="shared" si="1"/>
        <v>0</v>
      </c>
      <c r="K15" s="8">
        <v>42503</v>
      </c>
      <c r="L15" s="2">
        <v>13294453.920000002</v>
      </c>
    </row>
    <row r="16">
      <c r="A16">
        <f t="shared" si="0"/>
        <v>2016</v>
      </c>
      <c r="B16" s="8">
        <v>42607</v>
      </c>
      <c r="C16" s="9">
        <v>42611</v>
      </c>
      <c r="D16" s="8">
        <v>42614</v>
      </c>
      <c r="E16" s="8">
        <v>42607</v>
      </c>
      <c r="F16">
        <v>0.22</v>
      </c>
      <c r="G16" t="s">
        <v>9</v>
      </c>
      <c r="J16" s="3" t="b">
        <f t="shared" si="1"/>
        <v>0</v>
      </c>
      <c r="K16" s="8">
        <v>42585</v>
      </c>
      <c r="L16" s="2">
        <v>13317281.999999998</v>
      </c>
    </row>
    <row r="17">
      <c r="A17">
        <f t="shared" si="0"/>
        <v>2016</v>
      </c>
      <c r="B17" s="8">
        <v>42705</v>
      </c>
      <c r="C17" s="9">
        <v>42709</v>
      </c>
      <c r="D17" s="8">
        <v>42712</v>
      </c>
      <c r="E17" s="8">
        <v>42705</v>
      </c>
      <c r="F17">
        <v>0.22</v>
      </c>
      <c r="G17" t="s">
        <v>9</v>
      </c>
      <c r="J17" s="3" t="b">
        <f t="shared" si="1"/>
        <v>0</v>
      </c>
      <c r="K17" s="8">
        <v>42684</v>
      </c>
      <c r="L17" s="2">
        <v>13331266.74</v>
      </c>
    </row>
    <row r="18">
      <c r="A18">
        <f t="shared" si="0"/>
        <v>2017</v>
      </c>
      <c r="B18" s="8">
        <v>42824</v>
      </c>
      <c r="C18" s="9">
        <v>42828</v>
      </c>
      <c r="D18" s="8">
        <v>42835</v>
      </c>
      <c r="E18" s="8">
        <v>42824</v>
      </c>
      <c r="F18">
        <v>0.19</v>
      </c>
      <c r="G18" t="s">
        <v>9</v>
      </c>
      <c r="J18" s="3" t="b">
        <f t="shared" si="1"/>
        <v>0</v>
      </c>
      <c r="K18" s="8">
        <v>42809</v>
      </c>
      <c r="L18" s="2">
        <v>11520797.819999995</v>
      </c>
    </row>
    <row r="19">
      <c r="A19">
        <f t="shared" si="0"/>
        <v>2017</v>
      </c>
      <c r="B19" s="8">
        <v>42880</v>
      </c>
      <c r="C19" s="9">
        <v>42885</v>
      </c>
      <c r="D19" s="8">
        <v>42888</v>
      </c>
      <c r="E19" s="8">
        <v>42880</v>
      </c>
      <c r="F19">
        <v>0.22</v>
      </c>
      <c r="G19" t="s">
        <v>9</v>
      </c>
      <c r="J19" s="3" t="b">
        <f t="shared" si="1"/>
        <v>0</v>
      </c>
      <c r="K19" s="8">
        <v>42867</v>
      </c>
      <c r="L19" s="2">
        <v>13341675.160000002</v>
      </c>
    </row>
    <row r="20">
      <c r="A20">
        <f t="shared" si="0"/>
        <v>2017</v>
      </c>
      <c r="B20" s="8">
        <v>42972</v>
      </c>
      <c r="C20" s="9">
        <v>42976</v>
      </c>
      <c r="D20" s="8">
        <v>42984</v>
      </c>
      <c r="E20" s="8">
        <v>42972</v>
      </c>
      <c r="F20">
        <v>0.20999999999999999</v>
      </c>
      <c r="G20" t="s">
        <v>9</v>
      </c>
      <c r="J20" s="3" t="b">
        <f t="shared" si="1"/>
        <v>0</v>
      </c>
      <c r="K20" s="8">
        <v>42956</v>
      </c>
      <c r="L20" s="2">
        <v>12772112.640000006</v>
      </c>
    </row>
    <row r="21">
      <c r="A21">
        <f t="shared" si="0"/>
        <v>2019</v>
      </c>
      <c r="B21" s="8">
        <v>43609</v>
      </c>
      <c r="C21" s="9">
        <v>43613</v>
      </c>
      <c r="D21" s="8">
        <v>43620</v>
      </c>
      <c r="E21" s="8">
        <v>43609</v>
      </c>
      <c r="F21">
        <v>0.28000000000000003</v>
      </c>
      <c r="G21" t="s">
        <v>9</v>
      </c>
      <c r="J21" s="3" t="b">
        <f t="shared" si="1"/>
        <v>0</v>
      </c>
      <c r="K21" s="8">
        <v>43597</v>
      </c>
      <c r="L21" s="2">
        <v>17252078.48</v>
      </c>
    </row>
    <row r="22">
      <c r="A22">
        <f t="shared" si="0"/>
        <v>2019</v>
      </c>
      <c r="B22" s="8">
        <v>43706</v>
      </c>
      <c r="C22" s="9">
        <v>43707</v>
      </c>
      <c r="D22" s="8">
        <v>43713</v>
      </c>
      <c r="E22" s="8">
        <v>43706</v>
      </c>
      <c r="F22">
        <v>0.28000000000000003</v>
      </c>
      <c r="G22" t="s">
        <v>9</v>
      </c>
      <c r="J22" s="3" t="b">
        <f t="shared" si="1"/>
        <v>0</v>
      </c>
      <c r="K22" s="8">
        <v>43686</v>
      </c>
      <c r="L22" s="2">
        <v>17341047.359999996</v>
      </c>
    </row>
    <row r="23">
      <c r="A23">
        <f t="shared" si="0"/>
        <v>2019</v>
      </c>
      <c r="B23" s="8">
        <v>43798</v>
      </c>
      <c r="C23" s="9">
        <v>43801</v>
      </c>
      <c r="D23" s="8">
        <v>43808</v>
      </c>
      <c r="E23" s="8">
        <v>43798</v>
      </c>
      <c r="F23">
        <v>0.28000000000000003</v>
      </c>
      <c r="G23" t="s">
        <v>9</v>
      </c>
      <c r="J23" s="3" t="b">
        <f t="shared" si="1"/>
        <v>0</v>
      </c>
      <c r="K23" s="8">
        <v>43781</v>
      </c>
      <c r="L23" s="2">
        <v>17376190.159999996</v>
      </c>
    </row>
    <row r="24">
      <c r="A24">
        <f t="shared" si="0"/>
        <v>2020</v>
      </c>
      <c r="B24" s="8">
        <v>43924</v>
      </c>
      <c r="C24" s="9">
        <v>43927</v>
      </c>
      <c r="D24" s="8">
        <v>43936</v>
      </c>
      <c r="E24" s="8">
        <v>43924</v>
      </c>
      <c r="F24">
        <v>0.22</v>
      </c>
      <c r="G24" t="s">
        <v>9</v>
      </c>
      <c r="J24" s="3" t="b">
        <f t="shared" si="1"/>
        <v>0</v>
      </c>
      <c r="K24" s="8">
        <v>43903</v>
      </c>
      <c r="L24" s="2">
        <v>13667632</v>
      </c>
    </row>
    <row r="25">
      <c r="A25">
        <f t="shared" si="0"/>
        <v>2020</v>
      </c>
      <c r="B25" s="8">
        <v>43983</v>
      </c>
      <c r="C25" s="9">
        <v>43984</v>
      </c>
      <c r="D25" s="8">
        <v>43992</v>
      </c>
      <c r="E25" s="8">
        <v>43983</v>
      </c>
      <c r="F25">
        <v>0.14000000000000001</v>
      </c>
      <c r="G25" t="s">
        <v>9</v>
      </c>
      <c r="J25" s="3" t="b">
        <f t="shared" si="1"/>
        <v>0</v>
      </c>
      <c r="K25" s="8">
        <v>43966</v>
      </c>
      <c r="L25" s="2">
        <v>8699679.5199999996</v>
      </c>
    </row>
    <row r="26">
      <c r="A26">
        <f t="shared" si="0"/>
        <v>2020</v>
      </c>
      <c r="B26" s="8">
        <v>44095</v>
      </c>
      <c r="C26" s="9">
        <v>44096</v>
      </c>
      <c r="D26" s="8">
        <v>44104</v>
      </c>
      <c r="E26" s="8">
        <v>44095</v>
      </c>
      <c r="F26">
        <v>0.33000000000000002</v>
      </c>
      <c r="G26" t="s">
        <v>9</v>
      </c>
      <c r="J26" s="3" t="b">
        <f t="shared" si="1"/>
        <v>0</v>
      </c>
      <c r="K26" s="8">
        <v>44056</v>
      </c>
      <c r="L26" s="2">
        <v>20581445.940000001</v>
      </c>
    </row>
    <row r="27">
      <c r="A27">
        <f t="shared" si="0"/>
        <v>2020</v>
      </c>
      <c r="B27" s="8">
        <v>44165</v>
      </c>
      <c r="C27" s="9">
        <v>44166</v>
      </c>
      <c r="D27" s="8">
        <v>44174</v>
      </c>
      <c r="E27" s="8">
        <v>44165</v>
      </c>
      <c r="F27">
        <v>0.34000000000000002</v>
      </c>
      <c r="G27" t="s">
        <v>9</v>
      </c>
      <c r="J27" s="3" t="b">
        <f t="shared" si="1"/>
        <v>0</v>
      </c>
      <c r="K27" s="8">
        <v>44148</v>
      </c>
      <c r="L27" s="2">
        <v>21208802.879999995</v>
      </c>
    </row>
    <row r="28">
      <c r="A28">
        <f t="shared" si="0"/>
        <v>2021</v>
      </c>
      <c r="B28" s="8">
        <v>44312</v>
      </c>
      <c r="C28" s="9">
        <v>44313</v>
      </c>
      <c r="D28" s="8">
        <v>44321</v>
      </c>
      <c r="E28" s="8">
        <v>44312</v>
      </c>
      <c r="F28">
        <v>0.31</v>
      </c>
      <c r="G28" t="s">
        <v>9</v>
      </c>
      <c r="J28" s="3" t="b">
        <f t="shared" si="1"/>
        <v>1</v>
      </c>
      <c r="K28" s="8">
        <v>44313</v>
      </c>
      <c r="L28" s="2">
        <v>19347533.999999996</v>
      </c>
    </row>
    <row r="29">
      <c r="A29">
        <f t="shared" si="0"/>
        <v>2021</v>
      </c>
      <c r="B29" s="8">
        <v>44368</v>
      </c>
      <c r="C29" s="9">
        <v>44369</v>
      </c>
      <c r="D29" s="8">
        <v>44377</v>
      </c>
      <c r="E29" s="8">
        <v>44368</v>
      </c>
      <c r="F29">
        <v>0.22</v>
      </c>
      <c r="G29" t="s">
        <v>9</v>
      </c>
      <c r="J29" s="3" t="b">
        <f t="shared" si="1"/>
        <v>0</v>
      </c>
      <c r="K29" s="8">
        <v>44330</v>
      </c>
      <c r="L29" s="2">
        <v>13734622.000000002</v>
      </c>
    </row>
    <row r="30">
      <c r="A30">
        <f t="shared" si="0"/>
        <v>2021</v>
      </c>
      <c r="B30" s="8">
        <v>44442</v>
      </c>
      <c r="C30" s="9">
        <v>44446</v>
      </c>
      <c r="D30" s="8">
        <v>44454</v>
      </c>
      <c r="E30" s="8">
        <v>44442</v>
      </c>
      <c r="F30" s="10">
        <v>0.29999999999999999</v>
      </c>
      <c r="G30" t="s">
        <v>9</v>
      </c>
      <c r="J30" s="3" t="b">
        <f t="shared" si="1"/>
        <v>0</v>
      </c>
      <c r="K30" s="8">
        <v>44420</v>
      </c>
      <c r="L30" s="2">
        <v>18731110.200000003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5" workbookViewId="0">
      <selection activeCell="I17" activeCellId="0" sqref="I17"/>
    </sheetView>
  </sheetViews>
  <sheetFormatPr defaultRowHeight="14.25" outlineLevelCol="1"/>
  <cols>
    <col customWidth="1" min="1" max="1" outlineLevel="1" style="11" width="8.7109375"/>
    <col customWidth="1" min="2" max="2" outlineLevel="1" style="11" width="11.140625"/>
    <col customWidth="1" min="3" max="3" outlineLevel="1" width="8.7109375"/>
    <col customWidth="1" min="4" max="4" outlineLevel="1" style="11" width="14"/>
    <col customWidth="1" min="5" max="5" outlineLevel="1" width="14"/>
    <col customWidth="1" min="6" max="6" outlineLevel="1" style="12" width="9.42578125"/>
    <col customWidth="1" min="7" max="7" outlineLevel="1" style="2" width="19.85546875"/>
    <col customWidth="1" min="8" max="8" style="11" width="15.28515625"/>
    <col customWidth="1" min="9" max="9" width="22.85546875"/>
    <col customWidth="1" min="10" max="10" width="17.42578125"/>
  </cols>
  <sheetData>
    <row r="1" s="13" customFormat="1" ht="28.5">
      <c r="A1" s="14" t="s">
        <v>10</v>
      </c>
      <c r="B1" s="14" t="s">
        <v>11</v>
      </c>
      <c r="C1" s="14" t="s">
        <v>12</v>
      </c>
      <c r="D1" s="15" t="s">
        <v>2</v>
      </c>
      <c r="E1" s="14" t="s">
        <v>5</v>
      </c>
      <c r="F1" s="14" t="s">
        <v>6</v>
      </c>
      <c r="G1" s="14" t="s">
        <v>13</v>
      </c>
      <c r="H1" s="16" t="s">
        <v>10</v>
      </c>
      <c r="I1" s="16" t="s">
        <v>14</v>
      </c>
      <c r="J1" s="16" t="s">
        <v>15</v>
      </c>
    </row>
    <row r="2" ht="14.25">
      <c r="A2" s="11">
        <v>2013</v>
      </c>
      <c r="B2" s="11">
        <v>1</v>
      </c>
      <c r="C2">
        <f t="shared" ref="C2:C27" si="2">YEAR(D2)</f>
        <v>2013</v>
      </c>
      <c r="D2" s="8">
        <v>41442</v>
      </c>
      <c r="E2">
        <v>0.28999999999999998</v>
      </c>
      <c r="F2" s="12" t="s">
        <v>9</v>
      </c>
      <c r="G2" s="2">
        <v>15079999.999999996</v>
      </c>
      <c r="H2">
        <v>2013</v>
      </c>
      <c r="I2" s="17">
        <f t="shared" ref="I2:I10" si="3">SUMIF(A:A,H2,G:G)/1000000</f>
        <v>63.537660119999998</v>
      </c>
      <c r="J2" s="18">
        <v>0.0218</v>
      </c>
    </row>
    <row r="3" ht="14.25">
      <c r="A3" s="11">
        <v>2013</v>
      </c>
      <c r="B3" s="11">
        <v>2</v>
      </c>
      <c r="C3" s="11">
        <f t="shared" si="2"/>
        <v>2013</v>
      </c>
      <c r="D3" s="8">
        <v>41526</v>
      </c>
      <c r="E3">
        <v>0.32000000000000001</v>
      </c>
      <c r="F3" s="12" t="s">
        <v>9</v>
      </c>
      <c r="G3" s="2">
        <v>16640000.000000002</v>
      </c>
      <c r="H3">
        <v>2014</v>
      </c>
      <c r="I3" s="17">
        <f t="shared" si="3"/>
        <v>62.487178320000005</v>
      </c>
      <c r="J3" s="18">
        <v>0.057500000000000002</v>
      </c>
    </row>
    <row r="4" ht="14.25">
      <c r="A4" s="11">
        <v>2013</v>
      </c>
      <c r="B4" s="11">
        <v>3</v>
      </c>
      <c r="C4" s="11">
        <f t="shared" si="2"/>
        <v>2013</v>
      </c>
      <c r="D4" s="8">
        <v>41610</v>
      </c>
      <c r="E4">
        <v>0.32000000000000001</v>
      </c>
      <c r="F4" s="12" t="s">
        <v>9</v>
      </c>
      <c r="G4" s="2">
        <v>16678014.08</v>
      </c>
      <c r="H4">
        <v>2015</v>
      </c>
      <c r="I4" s="17">
        <f t="shared" si="3"/>
        <v>43.897524249999996</v>
      </c>
      <c r="J4" s="18">
        <v>0.041799999999999997</v>
      </c>
    </row>
    <row r="5" ht="14.25">
      <c r="A5" s="11">
        <v>2013</v>
      </c>
      <c r="B5" s="11">
        <v>4</v>
      </c>
      <c r="C5" s="11">
        <f t="shared" si="2"/>
        <v>2014</v>
      </c>
      <c r="D5" s="8">
        <v>41792</v>
      </c>
      <c r="E5">
        <v>0.28999999999999998</v>
      </c>
      <c r="F5" s="12" t="s">
        <v>9</v>
      </c>
      <c r="G5" s="2">
        <v>15139646.039999997</v>
      </c>
      <c r="H5" s="11">
        <v>2016</v>
      </c>
      <c r="I5" s="17">
        <f t="shared" si="3"/>
        <v>51.463800479999996</v>
      </c>
      <c r="J5" s="18">
        <v>0.066600000000000006</v>
      </c>
    </row>
    <row r="6" ht="14.25">
      <c r="A6" s="11">
        <v>2014</v>
      </c>
      <c r="B6" s="11">
        <v>1</v>
      </c>
      <c r="C6" s="11">
        <f t="shared" si="2"/>
        <v>2014</v>
      </c>
      <c r="D6" s="8">
        <v>41803</v>
      </c>
      <c r="E6">
        <v>0.32000000000000001</v>
      </c>
      <c r="F6" s="12" t="s">
        <v>9</v>
      </c>
      <c r="G6" s="2">
        <v>16705816.320000004</v>
      </c>
      <c r="H6" s="11">
        <v>2017</v>
      </c>
      <c r="I6" s="17">
        <f t="shared" si="3"/>
        <v>26.113787800000008</v>
      </c>
      <c r="J6" s="18">
        <v>0.024799999999999999</v>
      </c>
    </row>
    <row r="7" ht="14.25">
      <c r="A7" s="11">
        <v>2014</v>
      </c>
      <c r="B7" s="11">
        <v>2</v>
      </c>
      <c r="C7" s="11">
        <f t="shared" si="2"/>
        <v>2014</v>
      </c>
      <c r="D7" s="8">
        <v>41869</v>
      </c>
      <c r="E7">
        <v>0.46000000000000002</v>
      </c>
      <c r="F7" s="12" t="s">
        <v>9</v>
      </c>
      <c r="G7" s="2">
        <v>25069082.760000009</v>
      </c>
      <c r="H7" s="11">
        <v>2018</v>
      </c>
      <c r="I7" s="17">
        <f t="shared" si="3"/>
        <v>0</v>
      </c>
      <c r="J7" s="18">
        <v>0</v>
      </c>
    </row>
    <row r="8" ht="14.25">
      <c r="A8" s="11">
        <v>2014</v>
      </c>
      <c r="B8" s="11">
        <v>3</v>
      </c>
      <c r="C8" s="11">
        <f t="shared" si="2"/>
        <v>2014</v>
      </c>
      <c r="D8" s="8">
        <v>41967</v>
      </c>
      <c r="E8">
        <v>0.38</v>
      </c>
      <c r="F8" s="12" t="s">
        <v>9</v>
      </c>
      <c r="G8" s="2">
        <v>20712279.239999998</v>
      </c>
      <c r="H8" s="11">
        <v>2019</v>
      </c>
      <c r="I8" s="17">
        <f t="shared" si="3"/>
        <v>65.63694799999999</v>
      </c>
      <c r="J8" s="18">
        <v>0.054800000000000001</v>
      </c>
    </row>
    <row r="9" ht="14.25">
      <c r="A9" s="11">
        <v>2015</v>
      </c>
      <c r="B9" s="11">
        <v>1</v>
      </c>
      <c r="C9" s="11">
        <f t="shared" si="2"/>
        <v>2015</v>
      </c>
      <c r="D9" s="8">
        <v>42150</v>
      </c>
      <c r="E9">
        <v>0.25</v>
      </c>
      <c r="F9" s="12" t="s">
        <v>9</v>
      </c>
      <c r="G9" s="2">
        <v>13687371.25</v>
      </c>
      <c r="H9" s="11">
        <v>2020</v>
      </c>
      <c r="I9" s="17">
        <f t="shared" si="3"/>
        <v>69.837462339999988</v>
      </c>
      <c r="J9" s="18">
        <v>0.1087</v>
      </c>
    </row>
    <row r="10" ht="14.25">
      <c r="A10" s="11">
        <v>2015</v>
      </c>
      <c r="B10" s="11">
        <v>4</v>
      </c>
      <c r="C10" s="11">
        <f t="shared" si="2"/>
        <v>2016</v>
      </c>
      <c r="D10" s="8">
        <v>42458</v>
      </c>
      <c r="E10">
        <v>0.5</v>
      </c>
      <c r="F10" s="12" t="s">
        <v>9</v>
      </c>
      <c r="G10" s="2">
        <v>30210153</v>
      </c>
      <c r="H10" s="11">
        <v>2021</v>
      </c>
      <c r="I10" s="17">
        <f t="shared" si="3"/>
        <v>51.196842400000008</v>
      </c>
      <c r="J10" s="18">
        <v>0.097900000000000001</v>
      </c>
    </row>
    <row r="11" ht="14.25">
      <c r="A11" s="11">
        <v>2016</v>
      </c>
      <c r="B11" s="11">
        <v>1</v>
      </c>
      <c r="C11" s="11">
        <f t="shared" si="2"/>
        <v>2016</v>
      </c>
      <c r="D11" s="8">
        <v>42516</v>
      </c>
      <c r="E11">
        <v>0.22</v>
      </c>
      <c r="F11" s="12" t="s">
        <v>9</v>
      </c>
      <c r="G11" s="2">
        <v>13294453.920000002</v>
      </c>
      <c r="J11" s="19"/>
    </row>
    <row r="12" ht="14.25">
      <c r="A12" s="11">
        <v>2016</v>
      </c>
      <c r="B12" s="11">
        <v>2</v>
      </c>
      <c r="C12" s="11">
        <f t="shared" si="2"/>
        <v>2016</v>
      </c>
      <c r="D12" s="8">
        <v>42611</v>
      </c>
      <c r="E12">
        <v>0.22</v>
      </c>
      <c r="F12" s="12" t="s">
        <v>9</v>
      </c>
      <c r="G12" s="2">
        <v>13317281.999999998</v>
      </c>
    </row>
    <row r="13" ht="14.25">
      <c r="A13" s="11">
        <v>2016</v>
      </c>
      <c r="B13" s="11">
        <v>3</v>
      </c>
      <c r="C13" s="11">
        <f t="shared" si="2"/>
        <v>2016</v>
      </c>
      <c r="D13" s="8">
        <v>42709</v>
      </c>
      <c r="E13">
        <v>0.22</v>
      </c>
      <c r="F13" s="12" t="s">
        <v>9</v>
      </c>
      <c r="G13" s="2">
        <v>13331266.74</v>
      </c>
      <c r="I13" s="11"/>
    </row>
    <row r="14" ht="14.25">
      <c r="A14" s="11">
        <v>2016</v>
      </c>
      <c r="B14" s="11">
        <v>4</v>
      </c>
      <c r="C14" s="11">
        <f t="shared" si="2"/>
        <v>2017</v>
      </c>
      <c r="D14" s="8">
        <v>42828</v>
      </c>
      <c r="E14">
        <v>0.19</v>
      </c>
      <c r="F14" s="12" t="s">
        <v>9</v>
      </c>
      <c r="G14" s="2">
        <v>11520797.819999995</v>
      </c>
      <c r="I14" s="11"/>
    </row>
    <row r="15" ht="14.25">
      <c r="A15" s="11">
        <v>2017</v>
      </c>
      <c r="B15" s="11">
        <v>1</v>
      </c>
      <c r="C15" s="11">
        <f t="shared" si="2"/>
        <v>2017</v>
      </c>
      <c r="D15" s="8">
        <v>42885</v>
      </c>
      <c r="E15">
        <v>0.22</v>
      </c>
      <c r="F15" s="12" t="s">
        <v>9</v>
      </c>
      <c r="G15" s="2">
        <v>13341675.160000002</v>
      </c>
      <c r="I15" s="11"/>
    </row>
    <row r="16" ht="14.25">
      <c r="A16" s="11">
        <v>2017</v>
      </c>
      <c r="B16" s="11">
        <v>2</v>
      </c>
      <c r="C16" s="11">
        <f t="shared" si="2"/>
        <v>2017</v>
      </c>
      <c r="D16" s="8">
        <v>42976</v>
      </c>
      <c r="E16">
        <v>0.20999999999999999</v>
      </c>
      <c r="F16" s="12" t="s">
        <v>9</v>
      </c>
      <c r="G16" s="2">
        <v>12772112.640000006</v>
      </c>
      <c r="I16" s="11"/>
    </row>
    <row r="17" ht="14.25">
      <c r="A17" s="11">
        <v>2019</v>
      </c>
      <c r="B17" s="11">
        <v>1</v>
      </c>
      <c r="C17" s="11">
        <f t="shared" si="2"/>
        <v>2019</v>
      </c>
      <c r="D17" s="8">
        <v>43613</v>
      </c>
      <c r="E17">
        <v>0.28000000000000003</v>
      </c>
      <c r="F17" s="12" t="s">
        <v>9</v>
      </c>
      <c r="G17" s="2">
        <v>17252078.48</v>
      </c>
      <c r="I17" s="11"/>
    </row>
    <row r="18" ht="14.25">
      <c r="A18" s="11">
        <v>2019</v>
      </c>
      <c r="B18" s="11">
        <v>2</v>
      </c>
      <c r="C18" s="11">
        <f t="shared" si="2"/>
        <v>2019</v>
      </c>
      <c r="D18" s="8">
        <v>43707</v>
      </c>
      <c r="E18">
        <v>0.28000000000000003</v>
      </c>
      <c r="F18" s="12" t="s">
        <v>9</v>
      </c>
      <c r="G18" s="2">
        <v>17341047.359999996</v>
      </c>
      <c r="I18" s="11"/>
    </row>
    <row r="19" ht="14.25">
      <c r="A19" s="11">
        <v>2019</v>
      </c>
      <c r="B19" s="11">
        <v>3</v>
      </c>
      <c r="C19" s="11">
        <f t="shared" si="2"/>
        <v>2019</v>
      </c>
      <c r="D19" s="8">
        <v>43801</v>
      </c>
      <c r="E19">
        <v>0.28000000000000003</v>
      </c>
      <c r="F19" s="12" t="s">
        <v>9</v>
      </c>
      <c r="G19" s="2">
        <v>17376190.159999996</v>
      </c>
      <c r="I19" s="11"/>
    </row>
    <row r="20" ht="14.25">
      <c r="A20" s="11">
        <v>2019</v>
      </c>
      <c r="B20" s="11">
        <v>4</v>
      </c>
      <c r="C20" s="11">
        <f t="shared" si="2"/>
        <v>2020</v>
      </c>
      <c r="D20" s="8">
        <v>43927</v>
      </c>
      <c r="E20">
        <v>0.22</v>
      </c>
      <c r="F20" s="12" t="s">
        <v>9</v>
      </c>
      <c r="G20" s="2">
        <v>13667632</v>
      </c>
      <c r="I20" s="11"/>
    </row>
    <row r="21" ht="14.25">
      <c r="A21" s="11">
        <v>2020</v>
      </c>
      <c r="B21" s="11">
        <v>1</v>
      </c>
      <c r="C21" s="11">
        <f t="shared" si="2"/>
        <v>2020</v>
      </c>
      <c r="D21" s="8">
        <v>43984</v>
      </c>
      <c r="E21">
        <v>0.14000000000000001</v>
      </c>
      <c r="F21" s="12" t="s">
        <v>9</v>
      </c>
      <c r="G21" s="2">
        <v>8699679.5199999996</v>
      </c>
      <c r="I21" s="11"/>
    </row>
    <row r="22" ht="14.25">
      <c r="A22" s="11">
        <v>2020</v>
      </c>
      <c r="B22" s="11">
        <v>2</v>
      </c>
      <c r="C22" s="11">
        <f t="shared" si="2"/>
        <v>2020</v>
      </c>
      <c r="D22" s="8">
        <v>44096</v>
      </c>
      <c r="E22">
        <v>0.33000000000000002</v>
      </c>
      <c r="F22" s="12" t="s">
        <v>9</v>
      </c>
      <c r="G22" s="2">
        <v>20581445.940000001</v>
      </c>
      <c r="I22" s="11"/>
    </row>
    <row r="23" ht="14.25">
      <c r="A23" s="11">
        <v>2020</v>
      </c>
      <c r="B23" s="11">
        <v>3</v>
      </c>
      <c r="C23" s="11">
        <f t="shared" si="2"/>
        <v>2020</v>
      </c>
      <c r="D23" s="8">
        <v>44166</v>
      </c>
      <c r="E23">
        <v>0.34000000000000002</v>
      </c>
      <c r="F23" s="12" t="s">
        <v>9</v>
      </c>
      <c r="G23" s="2">
        <v>21208802.879999995</v>
      </c>
      <c r="I23" s="11"/>
    </row>
    <row r="24" ht="14.25">
      <c r="A24" s="11">
        <v>2020</v>
      </c>
      <c r="B24" s="11">
        <v>4</v>
      </c>
      <c r="C24" s="11">
        <f t="shared" si="2"/>
        <v>2021</v>
      </c>
      <c r="D24" s="8">
        <v>44313</v>
      </c>
      <c r="E24">
        <v>0.31</v>
      </c>
      <c r="F24" s="12" t="s">
        <v>9</v>
      </c>
      <c r="G24" s="2">
        <v>19347533.999999996</v>
      </c>
      <c r="I24" s="11"/>
    </row>
    <row r="25" ht="14.25">
      <c r="A25" s="11">
        <v>2021</v>
      </c>
      <c r="B25" s="11">
        <v>1</v>
      </c>
      <c r="C25" s="11">
        <f t="shared" si="2"/>
        <v>2021</v>
      </c>
      <c r="D25" s="8">
        <v>44369</v>
      </c>
      <c r="E25">
        <v>0.22</v>
      </c>
      <c r="F25" s="12" t="s">
        <v>9</v>
      </c>
      <c r="G25" s="2">
        <v>13734622.000000002</v>
      </c>
      <c r="I25" s="11"/>
      <c r="J25" s="11"/>
    </row>
    <row r="26" ht="14.25">
      <c r="A26" s="11">
        <v>2021</v>
      </c>
      <c r="B26" s="11">
        <v>2</v>
      </c>
      <c r="C26" s="11">
        <f t="shared" si="2"/>
        <v>2021</v>
      </c>
      <c r="D26" s="8">
        <v>44446</v>
      </c>
      <c r="E26" s="10">
        <v>0.29999999999999999</v>
      </c>
      <c r="F26" s="12" t="s">
        <v>9</v>
      </c>
      <c r="G26" s="2">
        <v>18731110.200000003</v>
      </c>
      <c r="I26" s="11"/>
      <c r="J26" s="11"/>
    </row>
    <row r="27" ht="14.25">
      <c r="A27" s="11">
        <v>2021</v>
      </c>
      <c r="B27" s="11">
        <v>3</v>
      </c>
      <c r="C27" s="11">
        <f t="shared" si="2"/>
        <v>2021</v>
      </c>
      <c r="D27" s="20">
        <v>44536</v>
      </c>
      <c r="E27" s="10">
        <v>0.29999999999999999</v>
      </c>
      <c r="F27" s="12" t="s">
        <v>9</v>
      </c>
      <c r="G27" s="21">
        <v>18731110.200000003</v>
      </c>
      <c r="I27" s="11"/>
      <c r="J27" s="22"/>
    </row>
    <row r="28" ht="14.25">
      <c r="I28" s="11"/>
      <c r="J28" s="22"/>
    </row>
    <row r="29" ht="14.25">
      <c r="I29" s="11"/>
      <c r="J29" s="22"/>
    </row>
    <row r="30" ht="14.25">
      <c r="I30" s="11"/>
      <c r="J30" s="22"/>
    </row>
    <row r="31" ht="14.25">
      <c r="I31" s="11"/>
      <c r="J31" s="22"/>
    </row>
    <row r="32" ht="14.25">
      <c r="I32" s="11"/>
      <c r="J32" s="22"/>
    </row>
    <row r="33" ht="14.25">
      <c r="I33" s="11"/>
      <c r="J33" s="22"/>
    </row>
    <row r="34" ht="14.25">
      <c r="I34" s="11"/>
      <c r="J34" s="22"/>
    </row>
    <row r="35" ht="14.25">
      <c r="I35" s="11"/>
      <c r="J35" s="22"/>
    </row>
    <row r="36" ht="14.25">
      <c r="I36" s="11"/>
      <c r="J36" s="22"/>
    </row>
    <row r="37" ht="14.25">
      <c r="I37" s="11"/>
      <c r="J37" s="22"/>
    </row>
    <row r="38" ht="14.25">
      <c r="I38" s="11"/>
      <c r="J38" s="22"/>
    </row>
    <row r="39" ht="14.25">
      <c r="I39" s="11"/>
      <c r="J39" s="22"/>
    </row>
    <row r="40" ht="14.25">
      <c r="I40" s="11"/>
      <c r="J40" s="22"/>
    </row>
    <row r="41" ht="14.25">
      <c r="I41" s="11"/>
      <c r="J41" s="22"/>
    </row>
    <row r="42" ht="14.25">
      <c r="I42" s="11"/>
      <c r="J42" s="22"/>
    </row>
    <row r="43" ht="14.25">
      <c r="I43" s="11"/>
      <c r="J43" s="22"/>
    </row>
    <row r="44" ht="14.25">
      <c r="I44" s="11"/>
      <c r="J44" s="22"/>
    </row>
    <row r="45" ht="14.25">
      <c r="I45" s="11"/>
      <c r="J45" s="22"/>
    </row>
    <row r="46" ht="14.25">
      <c r="I46" s="11"/>
      <c r="J46" s="22"/>
    </row>
    <row r="47" ht="14.25">
      <c r="I47" s="11"/>
      <c r="J47" s="22"/>
    </row>
    <row r="48" ht="14.25">
      <c r="I48" s="11"/>
      <c r="J48" s="22"/>
    </row>
    <row r="49" ht="14.25">
      <c r="I49" s="11"/>
      <c r="J49" s="22"/>
    </row>
    <row r="50" ht="14.25">
      <c r="I50" s="11"/>
      <c r="J50" s="22"/>
    </row>
    <row r="51" ht="14.25">
      <c r="I51" s="11"/>
      <c r="J51" s="22"/>
    </row>
    <row r="52" ht="14.25">
      <c r="I52" s="11"/>
      <c r="J52" s="22"/>
    </row>
    <row r="53" ht="14.25">
      <c r="I53" s="11"/>
      <c r="J53" s="22"/>
    </row>
    <row r="54" ht="14.25">
      <c r="I54" s="11"/>
      <c r="J54" s="22"/>
    </row>
    <row r="55" ht="14.25">
      <c r="I55" s="11"/>
      <c r="J55" s="22"/>
    </row>
    <row r="56" ht="14.25">
      <c r="I56" s="11"/>
      <c r="J56" s="22"/>
    </row>
    <row r="57" ht="14.25">
      <c r="I57" s="11"/>
      <c r="J57" s="22"/>
    </row>
    <row r="58" ht="14.25">
      <c r="I58" s="11"/>
      <c r="J58" s="22"/>
    </row>
    <row r="59" ht="14.25">
      <c r="I59" s="11"/>
      <c r="J59" s="22"/>
    </row>
    <row r="60" ht="14.25">
      <c r="I60" s="11"/>
      <c r="J60" s="22"/>
    </row>
    <row r="61" ht="14.25">
      <c r="I61" s="11"/>
      <c r="J61" s="22"/>
    </row>
    <row r="62" ht="14.25">
      <c r="I62" s="11"/>
      <c r="J62" s="22"/>
    </row>
    <row r="63" ht="14.25">
      <c r="I63" s="11"/>
      <c r="J63" s="22"/>
    </row>
    <row r="64" ht="14.25">
      <c r="I64" s="11"/>
      <c r="J64" s="22"/>
    </row>
    <row r="65" ht="14.25">
      <c r="I65" s="11"/>
      <c r="J65" s="22"/>
    </row>
    <row r="66" ht="14.25">
      <c r="I66" s="11"/>
      <c r="J66" s="22"/>
    </row>
    <row r="67" ht="14.25">
      <c r="I67" s="11"/>
      <c r="J67" s="22"/>
    </row>
    <row r="68" ht="14.25">
      <c r="I68" s="11"/>
      <c r="J68" s="22"/>
    </row>
    <row r="69" ht="14.25">
      <c r="I69" s="11"/>
      <c r="J69" s="22"/>
    </row>
    <row r="70" ht="14.25">
      <c r="I70" s="11"/>
      <c r="J70" s="22"/>
    </row>
    <row r="71" ht="14.25">
      <c r="I71" s="11"/>
      <c r="J71" s="22"/>
    </row>
    <row r="72" ht="14.25">
      <c r="I72" s="11"/>
      <c r="J72" s="22"/>
    </row>
    <row r="73" ht="14.25">
      <c r="I73" s="11"/>
      <c r="J73" s="22"/>
    </row>
    <row r="74" ht="14.25">
      <c r="I74" s="11"/>
      <c r="J74" s="22"/>
    </row>
    <row r="75" ht="14.25">
      <c r="I75" s="11"/>
      <c r="J75" s="22"/>
    </row>
    <row r="76" ht="14.25">
      <c r="I76" s="11"/>
      <c r="J76" s="22"/>
    </row>
    <row r="77" ht="14.25">
      <c r="I77" s="11"/>
      <c r="J77" s="22"/>
    </row>
    <row r="78" ht="14.25">
      <c r="I78" s="11"/>
      <c r="J78" s="22"/>
    </row>
    <row r="79" ht="14.25">
      <c r="I79" s="11"/>
      <c r="J79" s="22"/>
    </row>
    <row r="80" ht="14.25">
      <c r="I80" s="11"/>
      <c r="J80" s="22"/>
    </row>
    <row r="81" ht="14.25">
      <c r="I81" s="11"/>
      <c r="J81" s="22"/>
    </row>
    <row r="82" ht="14.25">
      <c r="I82" s="11"/>
      <c r="J82" s="22"/>
    </row>
    <row r="83" ht="14.25">
      <c r="I83" s="11"/>
      <c r="J83" s="22"/>
    </row>
    <row r="84" ht="14.25">
      <c r="I84" s="11"/>
      <c r="J84" s="22"/>
    </row>
    <row r="85" ht="14.25">
      <c r="I85" s="11"/>
      <c r="J85" s="22"/>
    </row>
    <row r="86" ht="14.25">
      <c r="I86" s="11"/>
      <c r="J86" s="22"/>
    </row>
    <row r="87" ht="14.25">
      <c r="I87" s="11"/>
      <c r="J87" s="22"/>
    </row>
    <row r="88" ht="14.25">
      <c r="I88" s="11"/>
      <c r="J88" s="22"/>
    </row>
    <row r="89" ht="14.25">
      <c r="I89" s="11"/>
      <c r="J89" s="22"/>
    </row>
    <row r="90" ht="14.25">
      <c r="I90" s="11"/>
      <c r="J90" s="22"/>
    </row>
    <row r="91" ht="14.25">
      <c r="I91" s="11"/>
      <c r="J91" s="22"/>
    </row>
    <row r="92" ht="14.25">
      <c r="I92" s="11"/>
      <c r="J92" s="22"/>
    </row>
    <row r="93" ht="14.25">
      <c r="I93" s="11"/>
      <c r="J93" s="22"/>
    </row>
    <row r="94" ht="14.25">
      <c r="I94" s="11"/>
      <c r="J94" s="22"/>
    </row>
    <row r="95" ht="14.25">
      <c r="I95" s="11"/>
      <c r="J95" s="22"/>
    </row>
    <row r="96" ht="14.25">
      <c r="I96" s="11"/>
      <c r="J96" s="22"/>
    </row>
    <row r="97" ht="14.25">
      <c r="I97" s="11"/>
      <c r="J97" s="22"/>
    </row>
    <row r="98" ht="14.25">
      <c r="I98" s="11"/>
      <c r="J98" s="22"/>
    </row>
    <row r="99" ht="14.25">
      <c r="I99" s="11"/>
      <c r="J99" s="22"/>
    </row>
    <row r="100" ht="14.25">
      <c r="I100" s="11"/>
      <c r="J100" s="22"/>
    </row>
    <row r="101" ht="14.25">
      <c r="I101" s="11"/>
      <c r="J101" s="22"/>
    </row>
    <row r="102" ht="14.25">
      <c r="I102" s="11"/>
      <c r="J102" s="22"/>
    </row>
    <row r="103" ht="14.25">
      <c r="I103" s="11"/>
      <c r="J103" s="22"/>
    </row>
    <row r="104" ht="14.25">
      <c r="I104" s="11"/>
      <c r="J104" s="22"/>
    </row>
    <row r="105" ht="14.25">
      <c r="I105" s="11"/>
      <c r="J105" s="22"/>
    </row>
    <row r="106" ht="14.25">
      <c r="I106" s="11"/>
      <c r="J106" s="22"/>
    </row>
    <row r="107" ht="14.25">
      <c r="I107" s="11"/>
      <c r="J107" s="22"/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Company>QIWI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Гараханян Анастасия Сергеевна</dc:creator>
  <cp:lastModifiedBy>Екатерина Романова</cp:lastModifiedBy>
  <cp:revision>1</cp:revision>
  <dcterms:created xsi:type="dcterms:W3CDTF">2021-11-09T13:21:54Z</dcterms:created>
  <dcterms:modified xsi:type="dcterms:W3CDTF">2024-11-20T10:30:47Z</dcterms:modified>
</cp:coreProperties>
</file>